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Инструкция" sheetId="1" r:id="rId1"/>
    <sheet name="Тест" sheetId="2" r:id="rId2"/>
    <sheet name="Формулы" sheetId="3" state="hidden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<sst xmlns="http://schemas.openxmlformats.org/spreadsheetml/2006/main" count="63" uniqueCount="59">
  <si>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                       ИНСТРУКЦИЯ:</t>
  </si>
  <si>
    <t>1.</t>
  </si>
  <si>
    <r>
      <t xml:space="preserve">На листе </t>
    </r>
    <r>
      <rPr>
        <b/>
        <sz val="14"/>
        <color indexed="56"/>
        <rFont val="Arial Cyr"/>
        <family val="0"/>
      </rPr>
      <t>Тест</t>
    </r>
    <r>
      <rPr>
        <sz val="14"/>
        <color indexed="56"/>
        <rFont val="Arial Cyr"/>
        <family val="0"/>
      </rPr>
      <t xml:space="preserve"> ответьте на</t>
    </r>
    <r>
      <rPr>
        <b/>
        <sz val="14"/>
        <color indexed="56"/>
        <rFont val="Arial Cyr"/>
        <family val="0"/>
      </rPr>
      <t xml:space="preserve"> </t>
    </r>
    <r>
      <rPr>
        <b/>
        <u val="single"/>
        <sz val="14"/>
        <color indexed="56"/>
        <rFont val="Arial Cyr"/>
        <family val="0"/>
      </rPr>
      <t>все</t>
    </r>
    <r>
      <rPr>
        <sz val="14"/>
        <color indexed="56"/>
        <rFont val="Arial Cyr"/>
        <family val="0"/>
      </rPr>
      <t xml:space="preserve"> вопросы с выбором ответа.</t>
    </r>
  </si>
  <si>
    <t>2.</t>
  </si>
  <si>
    <t xml:space="preserve">Для выбора ответа щёлкните левой кнопкой мыши по полю </t>
  </si>
  <si>
    <t xml:space="preserve">Щелкнув левой кнопкой мыши по значку ▼, вызовите список </t>
  </si>
  <si>
    <t>с выборочными ответами.</t>
  </si>
  <si>
    <t>3.</t>
  </si>
  <si>
    <t>Выберите один ответ и щёлкните по нему левой кнопкой мыши.</t>
  </si>
  <si>
    <t>4.</t>
  </si>
  <si>
    <t xml:space="preserve">После выполнения теста узнайте свой результат, при закрытии </t>
  </si>
  <si>
    <t>теста не сохраняйте изменения.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</si>
  <si>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</si>
  <si>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</si>
  <si>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</si>
  <si>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</si>
  <si>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</si>
  <si>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</si>
  <si>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</si>
  <si>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</si>
  <si>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</si>
  <si>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</si>
  <si>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</si>
  <si>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</si>
  <si>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</si>
  <si>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</si>
  <si>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</si>
  <si>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</si>
  <si>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</si>
  <si>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</si>
  <si>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Компьютер является универсальным автоматическим устройством для работы с…</t>
  </si>
  <si>
    <t>Информация, хранящаяся в компьютере, становится активной (может быть подвергнута обработке) лишь в случае…</t>
  </si>
  <si>
    <t>Тип информации хранящейся в файле можно определить по…</t>
  </si>
  <si>
    <t>Какая строка окна отображает имя раскрытого объекта?</t>
  </si>
  <si>
    <t>Какой элемент окна служит для просмотра объектов, которые не поместились в окне?</t>
  </si>
  <si>
    <t>Какие из всех перечисленных программ входят в стандартный набор системы Windows?</t>
  </si>
  <si>
    <t>Массовое производство персональных компьютеров началось…</t>
  </si>
  <si>
    <t>Файл – это…</t>
  </si>
  <si>
    <t>Операционная система – это…</t>
  </si>
  <si>
    <t>При выключении компьютера вся информация теряется …</t>
  </si>
  <si>
    <t>Вершиной иерархической системы папок графического интерфейса Windows является папка…</t>
  </si>
  <si>
    <t>Драйвер – это…</t>
  </si>
  <si>
    <t>Может ли произойти заражение компьютерными вирусами в процессе работы с электронной почтой?</t>
  </si>
  <si>
    <t>В целях сохранения информации гибкие магнитные диски необходимо оберегать от…</t>
  </si>
  <si>
    <t>В каком случае разные файлы могут иметь одинаковые имена?</t>
  </si>
  <si>
    <t>Компьютерные вирусы – это…</t>
  </si>
  <si>
    <t>Задан полный путь к файлу C:\DOC\PROBA.TXT. Каково имя папки, в которой хранится файл PROBA.TXT?</t>
  </si>
  <si>
    <t>Какое устройство компьютера может вредно влиять на здоровье?</t>
  </si>
  <si>
    <t>Задан полный путь к файлу C:\DOC\PROBA.TXT. Каково расширение файла, определяющее его тип?</t>
  </si>
  <si>
    <t>В целях сохранения информации CD-ROM диски надо оберегать от…</t>
  </si>
  <si>
    <t>В каком направлении от  монитора вредные излучения максимальны?</t>
  </si>
  <si>
    <t>Первые ЭВМ были созданы…</t>
  </si>
  <si>
    <t>© KaravaevaEL, 2008</t>
  </si>
  <si>
    <t xml:space="preserve"> </t>
  </si>
  <si>
    <t>№ вопроса</t>
  </si>
  <si>
    <t>к-во баллов</t>
  </si>
  <si>
    <t>Итого:</t>
  </si>
  <si>
    <t>Оценка за тест:</t>
  </si>
  <si>
    <t xml:space="preserve">  Итоговый тест по теме "Компьютер и программное обеспечение"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</si>
</sst>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sz val="14"/>
      <name val="Arial Cyr"/>
      <family val="0"/>
    </font>
    <font>
      <sz val="14"/>
      <color indexed="56"/>
      <name val="Arial Cyr"/>
      <family val="0"/>
    </font>
    <font>
      <b/>
      <sz val="14"/>
      <color indexed="56"/>
      <name val="Arial Cyr"/>
      <family val="0"/>
    </font>
    <font>
      <b/>
      <u val="single"/>
      <sz val="14"/>
      <color indexed="56"/>
      <name val="Arial Cyr"/>
      <family val="0"/>
    </font>
    <font>
      <sz val="10"/>
      <color indexed="48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color indexed="18"/>
      <name val="Arial Cyr"/>
      <family val="0"/>
    </font>
    <font>
      <sz val="24"/>
      <color indexed="14"/>
      <name val="Arial Cyr"/>
      <family val="0"/>
    </font>
    <font>
      <b/>
      <sz val="24"/>
      <color indexed="12"/>
      <name val="Arial Cyr"/>
      <family val="0"/>
    </font>
    <font>
      <b/>
      <sz val="14"/>
      <color indexed="12"/>
      <name val="Arial Cyr"/>
      <family val="0"/>
    </font>
    <font>
      <sz val="14"/>
      <color indexed="12"/>
      <name val="Arial Cyr"/>
      <family val="0"/>
    </font>
    <font>
      <b/>
      <sz val="20"/>
      <color indexed="12"/>
      <name val="Arial Cyr"/>
      <family val="0"/>
    </font>
    <font>
      <b/>
      <sz val="24"/>
      <color indexed="10"/>
      <name val="Arial"/>
      <family val="2"/>
    </font>
    <font>
      <b/>
      <sz val="36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10" fillId="2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12" fillId="5" borderId="0" xfId="0" applyFont="1" applyFill="1" applyAlignment="1">
      <alignment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15" fillId="3" borderId="0" xfId="0" applyFont="1" applyFill="1" applyAlignment="1">
      <alignment/>
    </xf>
    <xf numFmtId="0" fontId="7" fillId="3" borderId="0" xfId="0" applyFont="1" applyFill="1" applyAlignment="1">
      <alignment horizontal="right"/>
    </xf>
    <xf numFmtId="0" fontId="8" fillId="3" borderId="0" xfId="0" applyFont="1" applyFill="1" applyAlignment="1">
      <alignment/>
    </xf>
    <xf numFmtId="0" fontId="16" fillId="3" borderId="0" xfId="0" applyFont="1" applyFill="1" applyAlignment="1">
      <alignment horizontal="right"/>
    </xf>
    <xf numFmtId="0" fontId="8" fillId="6" borderId="3" xfId="0" applyFont="1" applyFill="1" applyBorder="1" applyAlignment="1" applyProtection="1">
      <alignment/>
      <protection locked="0"/>
    </xf>
    <xf numFmtId="0" fontId="17" fillId="3" borderId="0" xfId="0" applyFont="1" applyFill="1" applyAlignment="1" applyProtection="1">
      <alignment horizont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19050</xdr:rowOff>
    </xdr:from>
    <xdr:to>
      <xdr:col>12</xdr:col>
      <xdr:colOff>161925</xdr:colOff>
      <xdr:row>1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619250" y="180975"/>
          <a:ext cx="5857875" cy="285750"/>
        </a:xfrm>
        <a:prstGeom prst="rect"/>
        <a:noFill/>
      </xdr:spPr>
      <xdr:txBody>
        <a:bodyPr fromWordArt="1" wrap="none">
          <a:prstTxWarp prst="textInflateTop">
            <a:avLst>
              <a:gd name="adj1" fmla="val 48388"/>
              <a:gd name="adj2" fmla="val 50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00FF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Итоговый тест по теме   </a:t>
          </a:r>
        </a:p>
      </xdr:txBody>
    </xdr:sp>
    <xdr:clientData/>
  </xdr:twoCellAnchor>
  <xdr:twoCellAnchor>
    <xdr:from>
      <xdr:col>0</xdr:col>
      <xdr:colOff>409575</xdr:colOff>
      <xdr:row>1</xdr:row>
      <xdr:rowOff>209550</xdr:rowOff>
    </xdr:from>
    <xdr:to>
      <xdr:col>14</xdr:col>
      <xdr:colOff>200025</xdr:colOff>
      <xdr:row>1</xdr:row>
      <xdr:rowOff>1057275</xdr:rowOff>
    </xdr:to>
    <xdr:sp>
      <xdr:nvSpPr>
        <xdr:cNvPr id="2" name="AutoShape 2"/>
        <xdr:cNvSpPr>
          <a:spLocks/>
        </xdr:cNvSpPr>
      </xdr:nvSpPr>
      <xdr:spPr>
        <a:xfrm>
          <a:off x="409575" y="371475"/>
          <a:ext cx="8315325" cy="847725"/>
        </a:xfrm>
        <a:prstGeom prst="rect"/>
        <a:noFill/>
      </xdr:spPr>
      <xdr:txBody>
        <a:bodyPr fromWordArt="1" wrap="none">
          <a:prstTxWarp prst="textDeflateTop">
            <a:avLst>
              <a:gd name="adj" fmla="val 50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"Компьютер и программное обеспечение"</a:t>
          </a:r>
        </a:p>
      </xdr:txBody>
    </xdr:sp>
    <xdr:clientData/>
  </xdr:twoCellAnchor>
  <xdr:twoCellAnchor>
    <xdr:from>
      <xdr:col>12</xdr:col>
      <xdr:colOff>0</xdr:colOff>
      <xdr:row>13</xdr:row>
      <xdr:rowOff>161925</xdr:rowOff>
    </xdr:from>
    <xdr:to>
      <xdr:col>16</xdr:col>
      <xdr:colOff>247650</xdr:colOff>
      <xdr:row>18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705225"/>
          <a:ext cx="2828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5</xdr:row>
      <xdr:rowOff>0</xdr:rowOff>
    </xdr:from>
    <xdr:to>
      <xdr:col>16</xdr:col>
      <xdr:colOff>571500</xdr:colOff>
      <xdr:row>12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8210550" y="2085975"/>
          <a:ext cx="2257425" cy="1390650"/>
        </a:xfrm>
        <a:prstGeom prst="cloudCallout">
          <a:avLst>
            <a:gd name="adj1" fmla="val -46189"/>
            <a:gd name="adj2" fmla="val 6986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Желаю успеха!..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9</xdr:row>
      <xdr:rowOff>0</xdr:rowOff>
    </xdr:from>
    <xdr:to>
      <xdr:col>9</xdr:col>
      <xdr:colOff>323850</xdr:colOff>
      <xdr:row>25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676400"/>
          <a:ext cx="27432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78</xdr:row>
      <xdr:rowOff>161925</xdr:rowOff>
    </xdr:from>
    <xdr:to>
      <xdr:col>8</xdr:col>
      <xdr:colOff>619125</xdr:colOff>
      <xdr:row>92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6496050" y="13677900"/>
          <a:ext cx="33432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Q20" sqref="Q20"/>
    </sheetView>
  </sheetViews>
  <sheetFormatPr defaultColWidth="9.00390625" defaultRowHeight="12.75"/>
  <cols>
    <col min="2" max="2" width="3.125" style="0" customWidth="1"/>
    <col min="12" max="12" width="2.875" style="0" customWidth="1"/>
    <col min="14" max="14" width="6.8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1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1"/>
      <c r="B3" s="5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>
      <c r="A4" s="1"/>
      <c r="B4" s="5"/>
      <c r="C4" s="9" t="s">
        <v>0</v>
      </c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>
      <c r="A5" s="1"/>
      <c r="B5" s="5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>
      <c r="A6" s="1"/>
      <c r="B6" s="5"/>
      <c r="C6" s="10" t="s">
        <v>1</v>
      </c>
      <c r="D6" s="7" t="s">
        <v>2</v>
      </c>
      <c r="E6" s="5"/>
      <c r="F6" s="5"/>
      <c r="G6" s="5"/>
      <c r="H6" s="5"/>
      <c r="I6" s="5"/>
      <c r="J6" s="5"/>
      <c r="K6" s="5"/>
      <c r="L6" s="5"/>
      <c r="M6" s="5"/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.5" customHeight="1" thickBot="1">
      <c r="A7" s="1"/>
      <c r="B7" s="5"/>
      <c r="C7" s="11"/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thickBot="1">
      <c r="A8" s="1"/>
      <c r="B8" s="5"/>
      <c r="C8" s="10" t="s">
        <v>3</v>
      </c>
      <c r="D8" s="7" t="s">
        <v>4</v>
      </c>
      <c r="E8" s="5"/>
      <c r="F8" s="5"/>
      <c r="G8" s="5"/>
      <c r="H8" s="5"/>
      <c r="I8" s="5"/>
      <c r="J8" s="5"/>
      <c r="K8" s="5"/>
      <c r="L8" s="5"/>
      <c r="M8" s="3"/>
      <c r="N8" s="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>
      <c r="A9" s="1"/>
      <c r="B9" s="5"/>
      <c r="C9" s="11"/>
      <c r="D9" s="7" t="s">
        <v>5</v>
      </c>
      <c r="E9" s="5"/>
      <c r="F9" s="5"/>
      <c r="G9" s="5"/>
      <c r="H9" s="5"/>
      <c r="I9" s="5"/>
      <c r="J9" s="5"/>
      <c r="K9" s="5"/>
      <c r="L9" s="5"/>
      <c r="M9" s="5"/>
      <c r="N9" s="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>
      <c r="A10" s="1"/>
      <c r="B10" s="5"/>
      <c r="C10" s="11"/>
      <c r="D10" s="7" t="s">
        <v>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7.5" customHeight="1">
      <c r="A11" s="1"/>
      <c r="B11" s="5"/>
      <c r="C11" s="11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>
      <c r="A12" s="1"/>
      <c r="B12" s="5"/>
      <c r="C12" s="10" t="s">
        <v>7</v>
      </c>
      <c r="D12" s="7" t="s">
        <v>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" customHeight="1">
      <c r="A13" s="1"/>
      <c r="B13" s="5"/>
      <c r="C13" s="11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>
      <c r="A14" s="1"/>
      <c r="B14" s="5"/>
      <c r="C14" s="10" t="s">
        <v>9</v>
      </c>
      <c r="D14" s="7" t="s">
        <v>10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>
      <c r="A15" s="1"/>
      <c r="B15" s="5"/>
      <c r="C15" s="8"/>
      <c r="D15" s="7" t="s">
        <v>11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4" t="s">
        <v>52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customHeight="1">
      <c r="A19" s="1"/>
      <c r="B19" s="1"/>
      <c r="C19" s="1"/>
      <c r="D19" s="1"/>
      <c r="E19" s="1"/>
      <c r="F19" s="1"/>
      <c r="G19" s="1"/>
      <c r="H19" s="1" t="s">
        <v>53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</sheetData>
  <sheetProtection password="CF7A"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workbookViewId="0" topLeftCell="A1">
      <selection activeCell="B6" sqref="B6"/>
    </sheetView>
  </sheetViews>
  <sheetFormatPr defaultColWidth="9.00390625" defaultRowHeight="12.75"/>
  <cols>
    <col min="1" max="1" width="4.75390625" style="0" customWidth="1"/>
    <col min="2" max="2" width="62.25390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>
      <c r="A2" s="13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4" t="s">
        <v>1</v>
      </c>
      <c r="B4" s="15" t="s">
        <v>30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thickBot="1">
      <c r="A5" s="14"/>
      <c r="B5" s="1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thickBot="1" thickTop="1">
      <c r="A6" s="14"/>
      <c r="B6" s="1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thickTop="1">
      <c r="A7" s="14"/>
      <c r="B7" s="1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4" t="s">
        <v>3</v>
      </c>
      <c r="B8" s="15" t="s">
        <v>31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thickBot="1">
      <c r="A9" s="14"/>
      <c r="B9" s="1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thickBot="1" thickTop="1">
      <c r="A10" s="14"/>
      <c r="B10" s="1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thickTop="1">
      <c r="A11" s="14"/>
      <c r="B11" s="1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14" t="s">
        <v>7</v>
      </c>
      <c r="B12" s="15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thickBot="1">
      <c r="A13" s="14"/>
      <c r="B13" s="1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thickBot="1" thickTop="1">
      <c r="A14" s="14"/>
      <c r="B14" s="1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thickTop="1">
      <c r="A15" s="14"/>
      <c r="B15" s="1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14" t="s">
        <v>9</v>
      </c>
      <c r="B16" s="15" t="s">
        <v>33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thickBot="1">
      <c r="A17" s="14"/>
      <c r="B17" s="1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thickBot="1" thickTop="1">
      <c r="A18" s="14"/>
      <c r="B18" s="1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thickTop="1">
      <c r="A19" s="14"/>
      <c r="B19" s="1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4" t="s">
        <v>12</v>
      </c>
      <c r="B20" s="15" t="s">
        <v>34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thickBot="1">
      <c r="A21" s="14"/>
      <c r="B21" s="1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thickBot="1" thickTop="1">
      <c r="A22" s="14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thickTop="1">
      <c r="A23" s="14"/>
      <c r="B23" s="1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14" t="s">
        <v>13</v>
      </c>
      <c r="B24" s="15" t="s">
        <v>35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thickBot="1">
      <c r="A25" s="14"/>
      <c r="B25" s="1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thickBot="1" thickTop="1">
      <c r="A26" s="14"/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thickTop="1">
      <c r="A27" s="14"/>
      <c r="B27" s="1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14" t="s">
        <v>14</v>
      </c>
      <c r="B28" s="15" t="s">
        <v>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thickBot="1">
      <c r="A29" s="14"/>
      <c r="B29" s="1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thickBot="1" thickTop="1">
      <c r="A30" s="14"/>
      <c r="B30" s="1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thickTop="1">
      <c r="A31" s="14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4" t="s">
        <v>15</v>
      </c>
      <c r="B32" s="15" t="s">
        <v>37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thickBot="1">
      <c r="A33" s="14"/>
      <c r="B33" s="1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thickBot="1" thickTop="1">
      <c r="A34" s="14"/>
      <c r="B34" s="1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thickTop="1">
      <c r="A35" s="14"/>
      <c r="B35" s="1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14" t="s">
        <v>16</v>
      </c>
      <c r="B36" s="15" t="s">
        <v>38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thickBot="1">
      <c r="A37" s="14"/>
      <c r="B37" s="1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thickBot="1" thickTop="1">
      <c r="A38" s="14"/>
      <c r="B38" s="1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thickTop="1">
      <c r="A39" s="14"/>
      <c r="B39" s="1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14" t="s">
        <v>17</v>
      </c>
      <c r="B40" s="15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thickBot="1">
      <c r="A41" s="14"/>
      <c r="B41" s="1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thickBot="1" thickTop="1">
      <c r="A42" s="14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thickTop="1">
      <c r="A43" s="14"/>
      <c r="B43" s="1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14" t="s">
        <v>18</v>
      </c>
      <c r="B44" s="15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thickBot="1">
      <c r="A45" s="14"/>
      <c r="B45" s="1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thickBot="1" thickTop="1">
      <c r="A46" s="14"/>
      <c r="B46" s="1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thickTop="1">
      <c r="A47" s="14"/>
      <c r="B47" s="1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14" t="s">
        <v>19</v>
      </c>
      <c r="B48" s="15" t="s">
        <v>41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thickBot="1">
      <c r="A49" s="14"/>
      <c r="B49" s="1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thickBot="1" thickTop="1">
      <c r="A50" s="14"/>
      <c r="B50" s="1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thickTop="1">
      <c r="A51" s="14"/>
      <c r="B51" s="1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14" t="s">
        <v>20</v>
      </c>
      <c r="B52" s="15" t="s">
        <v>42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thickBot="1">
      <c r="A53" s="14"/>
      <c r="B53" s="1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thickBot="1" thickTop="1">
      <c r="A54" s="14"/>
      <c r="B54" s="1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thickTop="1">
      <c r="A55" s="14"/>
      <c r="B55" s="1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14" t="s">
        <v>21</v>
      </c>
      <c r="B56" s="15" t="s">
        <v>43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thickBot="1">
      <c r="A57" s="14"/>
      <c r="B57" s="1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thickBot="1" thickTop="1">
      <c r="A58" s="14"/>
      <c r="B58" s="1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thickTop="1">
      <c r="A59" s="14"/>
      <c r="B59" s="1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14" t="s">
        <v>22</v>
      </c>
      <c r="B60" s="15" t="s">
        <v>44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thickBot="1">
      <c r="A61" s="14"/>
      <c r="B61" s="1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thickBot="1" thickTop="1">
      <c r="A62" s="14"/>
      <c r="B62" s="1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thickTop="1">
      <c r="A63" s="14"/>
      <c r="B63" s="1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14" t="s">
        <v>23</v>
      </c>
      <c r="B64" s="15" t="s">
        <v>45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thickBot="1">
      <c r="A65" s="14"/>
      <c r="B65" s="1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thickBot="1" thickTop="1">
      <c r="A66" s="14"/>
      <c r="B66" s="1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thickTop="1">
      <c r="A67" s="14"/>
      <c r="B67" s="1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14" t="s">
        <v>24</v>
      </c>
      <c r="B68" s="15" t="s">
        <v>46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thickBot="1">
      <c r="A69" s="14"/>
      <c r="B69" s="1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thickBot="1" thickTop="1">
      <c r="A70" s="14"/>
      <c r="B70" s="1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thickTop="1">
      <c r="A71" s="14"/>
      <c r="B71" s="1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14" t="s">
        <v>25</v>
      </c>
      <c r="B72" s="15" t="s">
        <v>47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thickBot="1">
      <c r="A73" s="14"/>
      <c r="B73" s="1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thickBot="1" thickTop="1">
      <c r="A74" s="14"/>
      <c r="B74" s="1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thickTop="1">
      <c r="A75" s="14"/>
      <c r="B75" s="1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14" t="s">
        <v>26</v>
      </c>
      <c r="B76" s="15" t="s">
        <v>48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thickBot="1">
      <c r="A77" s="14"/>
      <c r="B77" s="1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thickBot="1" thickTop="1">
      <c r="A78" s="14"/>
      <c r="B78" s="1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thickTop="1">
      <c r="A79" s="14"/>
      <c r="B79" s="1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14" t="s">
        <v>27</v>
      </c>
      <c r="B80" s="15" t="s">
        <v>49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thickBot="1">
      <c r="A81" s="14"/>
      <c r="B81" s="1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thickBot="1" thickTop="1">
      <c r="A82" s="14"/>
      <c r="B82" s="1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thickTop="1">
      <c r="A83" s="14"/>
      <c r="B83" s="1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14" t="s">
        <v>28</v>
      </c>
      <c r="B84" s="15" t="s">
        <v>50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thickBot="1">
      <c r="A85" s="14"/>
      <c r="B85" s="1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thickBot="1" thickTop="1">
      <c r="A86" s="14"/>
      <c r="B86" s="1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thickTop="1">
      <c r="A87" s="14"/>
      <c r="B87" s="1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14" t="s">
        <v>29</v>
      </c>
      <c r="B88" s="15" t="s">
        <v>51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thickBot="1">
      <c r="A89" s="14"/>
      <c r="B89" s="1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thickBot="1" thickTop="1">
      <c r="A90" s="14"/>
      <c r="B90" s="1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thickTop="1">
      <c r="A91" s="14"/>
      <c r="B91" s="1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45">
      <c r="A92" s="14"/>
      <c r="B92" s="16" t="s">
        <v>57</v>
      </c>
      <c r="C92" s="18">
        <f>IF(AND(B6&lt;&gt;"",B10&lt;&gt;"",B14&lt;&gt;"",B18&lt;&gt;"",B22&lt;&gt;"",B26&lt;&gt;"",B30&lt;&gt;"",B34&lt;&gt;"",B38&lt;&gt;"",B42&lt;&gt;"",B46&lt;&gt;"",B50&lt;&gt;"",B54&lt;&gt;"",B58&lt;&gt;"",B62&lt;&gt;"",B66&lt;&gt;"",B70&lt;&gt;"",B74&lt;&gt;"",B78&lt;&gt;"",B82&lt;&gt;"",B86&lt;&gt;"",B90&lt;&gt;"",Формулы!B24&gt;=21),5,IF(AND(B6&lt;&gt;"",B10&lt;&gt;"",B14&lt;&gt;"",B18&lt;&gt;"",B22&lt;&gt;"",B26&lt;&gt;"",B30&lt;&gt;"",B34&lt;&gt;"",B38&lt;&gt;"",B42&lt;&gt;"",B46&lt;&gt;"",B50&lt;&gt;"",B54&lt;&gt;"",B58&lt;&gt;"",B62&lt;&gt;"",B66&lt;&gt;"",B70&lt;&gt;"",B74&lt;&gt;"",B78&lt;&gt;"",B82&lt;&gt;"",B86&lt;&gt;"",B90&lt;&gt;"",Формулы!B24&gt;=18),4,IF(AND(B6&lt;&gt;"",B10&lt;&gt;"",B14&lt;&gt;"",B18&lt;&gt;"",B22&lt;&gt;"",B26&lt;&gt;"",B30&lt;&gt;"",B34&lt;&gt;"",B38&lt;&gt;"",B42&lt;&gt;"",B46&lt;&gt;"",B50&lt;&gt;"",B54&lt;&gt;"",B58&lt;&gt;"",B62&lt;&gt;"",B66&lt;&gt;"",B70&lt;&gt;"",B74&lt;&gt;"",B78&lt;&gt;"",B82&lt;&gt;"",B86&lt;&gt;"",B90&lt;&gt;"",Формулы!B24&gt;=12),3,IF(AND(B6&lt;&gt;"",B10&lt;&gt;"",B14&lt;&gt;"",B18&lt;&gt;"",B22&lt;&gt;"",B26&lt;&gt;"",B30&lt;&gt;"",B34&lt;&gt;"",B38&lt;&gt;"",B42&lt;&gt;"",B46&lt;&gt;"",B50&lt;&gt;"",B54&lt;&gt;"",B58&lt;&gt;"",B62&lt;&gt;"",B66&lt;&gt;"",B70&lt;&gt;"",B74&lt;&gt;"",B78&lt;&gt;"",B82&lt;&gt;"",B86&lt;&gt;"",B90&lt;&gt;"",Формулы!B24&gt;0),2,""))))</f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14"/>
      <c r="B93" s="1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14"/>
      <c r="B94" s="1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14"/>
      <c r="B95" s="1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14"/>
      <c r="B96" s="1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14"/>
      <c r="B97" s="1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1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1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1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</sheetData>
  <sheetProtection password="CF7A" sheet="1" objects="1" scenarios="1" selectLockedCells="1"/>
  <dataValidations count="22">
    <dataValidation type="list" allowBlank="1" showInputMessage="1" showErrorMessage="1" sqref="B90">
      <formula1>"а) в 40-е годы, б) в 60-е годы, в) в 70-е годы, г) в 80-е годы"</formula1>
    </dataValidation>
    <dataValidation type="list" allowBlank="1" showInputMessage="1" showErrorMessage="1" sqref="B6">
      <formula1>"а) знаками,  б) знаниями,  в) сообщениями,  г) информацией"</formula1>
    </dataValidation>
    <dataValidation type="list" allowBlank="1" showInputMessage="1" showErrorMessage="1" sqref="B10">
      <formula1>"а) загрузки информации из внешней памяти в оперативную, б) приведения компьютера в рабочее состояние, в) наличия управляющих сигналов, г) возможности программного управления"</formula1>
    </dataValidation>
    <dataValidation type="list" allowBlank="1" showInputMessage="1" showErrorMessage="1" sqref="B14">
      <formula1>"а) имени файла,  б) расширению файла,   в) каталогу,  г) файловой структуре диска"</formula1>
    </dataValidation>
    <dataValidation type="list" allowBlank="1" showInputMessage="1" showErrorMessage="1" sqref="B18">
      <formula1>"а) строка меню, б) строка заголовка,  в) панель инструментов, г) строка состояния"</formula1>
    </dataValidation>
    <dataValidation type="list" allowBlank="1" showInputMessage="1" showErrorMessage="1" sqref="B22">
      <formula1>"а) кнопка свертывания окна, б) кнопка закрытия окна, в) линейки прокрутки, г) строка состояния"</formula1>
    </dataValidation>
    <dataValidation type="list" allowBlank="1" showInputMessage="1" showErrorMessage="1" sqref="B26">
      <formula1>"а) калькулятор, Paint, Блокнот, б) блокнот, калькулятор, Paint, Word, в) блокнот, калькулятор, Excel, г) Word, Excel, Access, PowerPoint"</formula1>
    </dataValidation>
    <dataValidation type="list" allowBlank="1" showInputMessage="1" showErrorMessage="1" sqref="B30">
      <formula1>"а) в 50-е годы, б) в 60-е годы, в) в 90-е годы, г) в 80-е годы"</formula1>
    </dataValidation>
    <dataValidation type="list" allowBlank="1" showInputMessage="1" showErrorMessage="1" sqref="B34">
      <formula1>"а) единица измерения информации, б) программа или данные на диске, имеющие имя, в) программа в оперативной памяти, г) текст, распечатанный на принтере"</formula1>
    </dataValidation>
    <dataValidation type="list" allowBlank="1" showInputMessage="1" showErrorMessage="1" sqref="B38">
      <formula1>"а) программы для управления базами данных, б) антивирусная программа, в) программы, управляющие работой компьютера, г) система программирования"</formula1>
    </dataValidation>
    <dataValidation type="list" allowBlank="1" showInputMessage="1" showErrorMessage="1" sqref="B42">
      <formula1>"а) на гибком диске, б) на жестком диске, в) на CD-ROM диске, г) в оперативной памяти"</formula1>
    </dataValidation>
    <dataValidation type="list" allowBlank="1" showInputMessage="1" showErrorMessage="1" sqref="B46">
      <formula1>"а) Рабочий стол, б) Мой компьютер,  в) Мои документы, г) Сетевое окружение"</formula1>
    </dataValidation>
    <dataValidation type="list" allowBlank="1" showInputMessage="1" showErrorMessage="1" sqref="B50">
      <formula1>"а) устройство компьютера, б) вирус, в) антивирусная программа,  г) программа, обеспечивающая работу устройства компьютера"</formula1>
    </dataValidation>
    <dataValidation type="list" allowBlank="1" showInputMessage="1" showErrorMessage="1" sqref="B54">
      <formula1>"а) да, при чтении текста почтового сообщения, б) да, при открытии вложенных в сообщение файлов, в) да, в процессе работы с адресной книгой, г) не может произойти"</formula1>
    </dataValidation>
    <dataValidation type="list" allowBlank="1" showInputMessage="1" showErrorMessage="1" sqref="B58">
      <formula1>"а) пониженной температуры, б) магнитных полей,  в) света, г) перепадов атмосферного давления"</formula1>
    </dataValidation>
    <dataValidation type="list" allowBlank="1" showInputMessage="1" showErrorMessage="1" sqref="B62">
      <formula1>"а) если они имеют разный объем, б) если они созданы в разные дни, в) если они созданы в различное время суток, г) если они хранятся в разных папках"</formula1>
    </dataValidation>
    <dataValidation type="list" allowBlank="1" showInputMessage="1" showErrorMessage="1" sqref="B66">
      <formula1>"а) файлы, которые невозможно удалить,  б) файлы, имеющие определенное расширение,  в) программы, способные к самокопированию, г) программы, сохраняющиеся в оперативной памяти после выключения компьютера"</formula1>
    </dataValidation>
    <dataValidation type="list" allowBlank="1" showInputMessage="1" showErrorMessage="1" sqref="B70">
      <formula1>"а) DOC,   б) C:\DOC\PROBA.TXT,   в) PROBA.TXT,   г) TXT"</formula1>
    </dataValidation>
    <dataValidation type="list" allowBlank="1" showInputMessage="1" showErrorMessage="1" sqref="B74">
      <formula1>"а) принтер, б) монитор, в) модем, г) системный блок"</formula1>
    </dataValidation>
    <dataValidation type="list" allowBlank="1" showInputMessage="1" showErrorMessage="1" sqref="B78">
      <formula1>"а) DOC,   б) C:\DOC\PROBA.TXT,   в) DOC\PROBA.TXT,   г) TXT"</formula1>
    </dataValidation>
    <dataValidation type="list" allowBlank="1" showInputMessage="1" showErrorMessage="1" sqref="B82">
      <formula1>"а) пониженной температуры, б) магнитных полей, в) света, г) загрязнений"</formula1>
    </dataValidation>
    <dataValidation type="list" allowBlank="1" showInputMessage="1" showErrorMessage="1" sqref="B86">
      <formula1>"а) от экрана вперед, б) от экрана назад, в) от экрана вниз, г) от экрана вверх"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24" sqref="B24"/>
    </sheetView>
  </sheetViews>
  <sheetFormatPr defaultColWidth="9.00390625" defaultRowHeight="12.75"/>
  <cols>
    <col min="1" max="1" width="10.625" style="0" bestFit="1" customWidth="1"/>
    <col min="2" max="2" width="11.00390625" style="0" bestFit="1" customWidth="1"/>
  </cols>
  <sheetData>
    <row r="1" spans="1:2" ht="12.75">
      <c r="A1" s="12" t="s">
        <v>54</v>
      </c>
      <c r="B1" s="12" t="s">
        <v>55</v>
      </c>
    </row>
    <row r="2" spans="1:2" ht="12.75">
      <c r="A2" s="12">
        <v>1</v>
      </c>
      <c r="B2" s="12">
        <f>IF(Тест!B6="г) информацией",1,0)</f>
        <v>0</v>
      </c>
    </row>
    <row r="3" spans="1:2" ht="12.75">
      <c r="A3" s="12">
        <v>2</v>
      </c>
      <c r="B3" s="12">
        <f>IF(Тест!B10="а) загрузки информации из внешней памяти в оперативную",1,0)</f>
        <v>0</v>
      </c>
    </row>
    <row r="4" spans="1:2" ht="12.75">
      <c r="A4" s="12">
        <v>3</v>
      </c>
      <c r="B4" s="12">
        <f>IF(Тест!B14="б) расширению файла",1,0)</f>
        <v>0</v>
      </c>
    </row>
    <row r="5" spans="1:2" ht="12.75">
      <c r="A5" s="12">
        <v>4</v>
      </c>
      <c r="B5" s="12">
        <f>IF(Тест!B18="б) строка заголовка",1,0)</f>
        <v>0</v>
      </c>
    </row>
    <row r="6" spans="1:2" ht="12.75">
      <c r="A6" s="12">
        <v>5</v>
      </c>
      <c r="B6" s="12">
        <f>IF(Тест!B22="в) линейки прокрутки",1,0)</f>
        <v>0</v>
      </c>
    </row>
    <row r="7" spans="1:2" ht="12.75">
      <c r="A7" s="12">
        <v>6</v>
      </c>
      <c r="B7" s="12">
        <f>IF(Тест!B26="а) калькулятор, Paint, Блокнот",1,0)</f>
        <v>0</v>
      </c>
    </row>
    <row r="8" spans="1:2" ht="12.75">
      <c r="A8" s="12">
        <v>7</v>
      </c>
      <c r="B8" s="12">
        <f>IF(Тест!B30="в) в 90-е годы",1,0)</f>
        <v>0</v>
      </c>
    </row>
    <row r="9" spans="1:2" ht="12.75">
      <c r="A9" s="12">
        <v>8</v>
      </c>
      <c r="B9" s="12">
        <f>IF(Тест!B34="б) программа или данные на диске, имеющие имя",1,0)</f>
        <v>0</v>
      </c>
    </row>
    <row r="10" spans="1:2" ht="12.75">
      <c r="A10" s="12">
        <v>9</v>
      </c>
      <c r="B10" s="12">
        <f>IF(Тест!B38="в) программы, управляющие работой компьютера",1,0)</f>
        <v>0</v>
      </c>
    </row>
    <row r="11" spans="1:2" ht="12.75">
      <c r="A11" s="12">
        <v>10</v>
      </c>
      <c r="B11" s="12">
        <f>IF(Тест!B42="г) в оперативной памяти",1,0)</f>
        <v>0</v>
      </c>
    </row>
    <row r="12" spans="1:2" ht="12.75">
      <c r="A12" s="12">
        <v>11</v>
      </c>
      <c r="B12" s="12">
        <f>IF(Тест!B46="а) Рабочий стол",1,0)</f>
        <v>0</v>
      </c>
    </row>
    <row r="13" spans="1:2" ht="12.75">
      <c r="A13" s="12">
        <v>12</v>
      </c>
      <c r="B13" s="12">
        <f>IF(Тест!B50="г) программа, обеспечивающая работу устройства компьютера",1,0)</f>
        <v>0</v>
      </c>
    </row>
    <row r="14" spans="1:2" ht="12.75">
      <c r="A14" s="12">
        <v>13</v>
      </c>
      <c r="B14" s="12">
        <f>IF(Тест!B54="б) да, при открытии вложенных в сообщение файлов",1,0)</f>
        <v>0</v>
      </c>
    </row>
    <row r="15" spans="1:2" ht="12.75">
      <c r="A15" s="12">
        <v>14</v>
      </c>
      <c r="B15" s="12">
        <f>IF(Тест!B58="б) магнитных полей",1,0)</f>
        <v>0</v>
      </c>
    </row>
    <row r="16" spans="1:2" ht="12.75">
      <c r="A16" s="12">
        <v>15</v>
      </c>
      <c r="B16" s="12">
        <f>IF(Тест!B62="г) если они хранятся в разных папках",1,0)</f>
        <v>0</v>
      </c>
    </row>
    <row r="17" spans="1:2" ht="12.75">
      <c r="A17" s="12">
        <v>16</v>
      </c>
      <c r="B17" s="12">
        <f>IF(Тест!B66="в) программы, способные к самокопированию",1,0)</f>
        <v>0</v>
      </c>
    </row>
    <row r="18" spans="1:2" ht="12.75">
      <c r="A18" s="12">
        <v>17</v>
      </c>
      <c r="B18" s="12">
        <f>IF(Тест!B70="а) DOC",1,0)</f>
        <v>0</v>
      </c>
    </row>
    <row r="19" spans="1:2" ht="12.75">
      <c r="A19" s="12">
        <v>18</v>
      </c>
      <c r="B19" s="12">
        <f>IF(Тест!B74="б) монитор",1,0)</f>
        <v>0</v>
      </c>
    </row>
    <row r="20" spans="1:2" ht="12.75">
      <c r="A20" s="12">
        <v>19</v>
      </c>
      <c r="B20" s="12">
        <f>IF(Тест!B78="г) TXT",1,0)</f>
        <v>0</v>
      </c>
    </row>
    <row r="21" spans="1:2" ht="12.75">
      <c r="A21" s="12">
        <v>20</v>
      </c>
      <c r="B21" s="12">
        <f>IF(Тест!B82="г) загрязнений",1,0)</f>
        <v>0</v>
      </c>
    </row>
    <row r="22" spans="1:2" ht="12.75">
      <c r="A22" s="12">
        <v>21</v>
      </c>
      <c r="B22" s="12">
        <f>IF(Тест!B86="б) от экрана назад",1,0)</f>
        <v>0</v>
      </c>
    </row>
    <row r="23" spans="1:2" ht="12.75">
      <c r="A23" s="12">
        <v>22</v>
      </c>
      <c r="B23" s="12">
        <f>IF(Тест!B90="а) в 40-е годы",1,0)</f>
        <v>0</v>
      </c>
    </row>
    <row r="24" spans="1:2" ht="12.75">
      <c r="A24" s="12" t="s">
        <v>56</v>
      </c>
      <c r="B24" s="12">
        <f>SUM(B2:B23)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 №5, г.Светлый, Калининградская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Итоговый тест по информатике</dc:title>
  <dc:subject>Компьютер и ПО</dc:subject>
  <dc:creator>Караваева Елена Леонидовна</dc:creator>
  <cp:keywords/>
  <dc:description/>
  <cp:lastModifiedBy>User</cp:lastModifiedBy>
  <dcterms:created xsi:type="dcterms:W3CDTF">2008-01-02T16:43:33Z</dcterms:created>
  <dcterms:modified xsi:type="dcterms:W3CDTF">2008-04-20T11:20:02Z</dcterms:modified>
  <cp:category/>
  <cp:version/>
  <cp:contentType/>
  <cp:contentStatus/>
</cp:coreProperties>
</file>